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Driftskto" sheetId="1" r:id="rId1"/>
    <sheet name="Regnskap og budsj" sheetId="2" r:id="rId2"/>
  </sheets>
  <definedNames>
    <definedName name="_xlnm.Print_Area" localSheetId="1">'Regnskap og budsj'!$A:$IV</definedName>
  </definedNames>
  <calcPr fullCalcOnLoad="1"/>
</workbook>
</file>

<file path=xl/sharedStrings.xml><?xml version="1.0" encoding="utf-8"?>
<sst xmlns="http://schemas.openxmlformats.org/spreadsheetml/2006/main" count="161" uniqueCount="139">
  <si>
    <t>INNTEKTER</t>
  </si>
  <si>
    <t>UTGIFTER</t>
  </si>
  <si>
    <t>Dato</t>
  </si>
  <si>
    <t>Bilag</t>
  </si>
  <si>
    <t>Beløp</t>
  </si>
  <si>
    <t>Sum :</t>
  </si>
  <si>
    <t>Utgifter</t>
  </si>
  <si>
    <t>SUM utgifter</t>
  </si>
  <si>
    <t>Merknad:</t>
  </si>
  <si>
    <t>Differanse:</t>
  </si>
  <si>
    <t>Regnskapet er revidert og funnet i orden.</t>
  </si>
  <si>
    <t>SUM IB + inntekter</t>
  </si>
  <si>
    <t>Differanse B-R</t>
  </si>
  <si>
    <t>Jack Dinesen, kassere</t>
  </si>
  <si>
    <t xml:space="preserve">Resultat driftskonto </t>
  </si>
  <si>
    <t>Revisor</t>
  </si>
  <si>
    <t>Budsjett</t>
  </si>
  <si>
    <t>For Ski Idretsråd</t>
  </si>
  <si>
    <t>Drift konto Ski IR</t>
  </si>
  <si>
    <t xml:space="preserve">Medlemskontigent </t>
  </si>
  <si>
    <t>Tilskud fra Ski Kommune</t>
  </si>
  <si>
    <t>Tilskud fra AIK</t>
  </si>
  <si>
    <t>Renter</t>
  </si>
  <si>
    <t>Bespisning</t>
  </si>
  <si>
    <t>Postboks leie</t>
  </si>
  <si>
    <t>Gaver og hedersbevisnibg</t>
  </si>
  <si>
    <t>REGNSKAP 2017</t>
  </si>
  <si>
    <t>Regnskap 2017 og budsjett 2017</t>
  </si>
  <si>
    <t>Inntekter pr 31.12.2017</t>
  </si>
  <si>
    <t xml:space="preserve">Web side auto betaling </t>
  </si>
  <si>
    <t>Resultat driftskonto 2017</t>
  </si>
  <si>
    <t>UB 31/12-2016</t>
  </si>
  <si>
    <t>IB 1/1-2017</t>
  </si>
  <si>
    <t>Regnskap 2017</t>
  </si>
  <si>
    <t>Inntekter 2017</t>
  </si>
  <si>
    <t>Utgifter 2017</t>
  </si>
  <si>
    <t>UB driftskonto i Postbanken 31/12-2016</t>
  </si>
  <si>
    <t>Møter / Arrangementer</t>
  </si>
  <si>
    <t>Diversse Kørsel / Reiseutgifter</t>
  </si>
  <si>
    <t>Møte / årsmøte utlegg / Kurs</t>
  </si>
  <si>
    <t>Porto / Administrasjon / Web side</t>
  </si>
  <si>
    <t xml:space="preserve">Idretsprisen </t>
  </si>
  <si>
    <t>Tilbake ført kontant kassen</t>
  </si>
  <si>
    <t>Tilbakeført Ann K. Engdal</t>
  </si>
  <si>
    <t>Blomst til Årsmøte</t>
  </si>
  <si>
    <t>Gebyr</t>
  </si>
  <si>
    <t>årsmøte brus</t>
  </si>
  <si>
    <t>årsmøte kage</t>
  </si>
  <si>
    <t>Follo Håndball Damer</t>
  </si>
  <si>
    <t>Skimt Ski &amp; Orientering</t>
  </si>
  <si>
    <t>Ski IL Hockey</t>
  </si>
  <si>
    <t>Ski Ride Klubb</t>
  </si>
  <si>
    <t>Ski IL Turn</t>
  </si>
  <si>
    <t>Ski Idrettslag</t>
  </si>
  <si>
    <t>Fjell Miniatyrskyttelag</t>
  </si>
  <si>
    <t>Ski Karateklubb</t>
  </si>
  <si>
    <t>Kråkstad Idrettslag</t>
  </si>
  <si>
    <t>Ski Fotball</t>
  </si>
  <si>
    <t>Krokhol Golf</t>
  </si>
  <si>
    <t>Langhus AIL</t>
  </si>
  <si>
    <t>Langhus IL fotball</t>
  </si>
  <si>
    <t>Ski Aktivitet for Funksjon</t>
  </si>
  <si>
    <t>Ski Idrettslag Friiddret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</si>
  <si>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</si>
  <si>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</si>
  <si>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</si>
  <si>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</si>
  <si>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</si>
  <si>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</si>
  <si>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</si>
  <si>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</si>
  <si>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</si>
  <si>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</si>
  <si>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</si>
  <si>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</si>
  <si>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</si>
  <si>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</si>
  <si>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</si>
  <si>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</si>
  <si>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</si>
  <si>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</si>
  <si>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</si>
  <si>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</si>
  <si>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</si>
  <si>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</si>
  <si>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</si>
  <si>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</si>
  <si>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</si>
  <si>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</si>
  <si>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</si>
  <si>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11.</t>
  </si>
  <si>
    <t>Gutta Boys</t>
  </si>
  <si>
    <t>Ski Teakwondo</t>
  </si>
  <si>
    <t>Norsk Motor Klubb</t>
  </si>
  <si>
    <t>Ski Judo &amp; Ju jitsu</t>
  </si>
  <si>
    <t>Ski IL Håndball</t>
  </si>
  <si>
    <t>Ski Pistol Klubb</t>
  </si>
  <si>
    <t>Ski Il Idrettsskole</t>
  </si>
  <si>
    <t>Follo Fotballklubb</t>
  </si>
  <si>
    <t>Ski Svømme klubb</t>
  </si>
  <si>
    <t>Friskis &amp; Svetis Ski</t>
  </si>
  <si>
    <t>Langhus Håndball</t>
  </si>
  <si>
    <t>Danseklubben Move On</t>
  </si>
  <si>
    <t>Ski Bryteklubb</t>
  </si>
  <si>
    <t>Ski Klatre klubb</t>
  </si>
  <si>
    <t>Sk Tennis klubb</t>
  </si>
  <si>
    <t>Siggerud IL</t>
  </si>
  <si>
    <t>AIK tilskud</t>
  </si>
  <si>
    <t>Tilskud Ski Kommune</t>
  </si>
  <si>
    <t>Armanda Bokseklubb Ski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</si>
  <si>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</si>
  <si>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</si>
  <si>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</si>
  <si>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</si>
  <si>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</si>
  <si>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</si>
  <si>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</si>
  <si>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</si>
  <si>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</si>
  <si>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</si>
  <si>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</si>
  <si>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</si>
  <si>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Bersserk K-1 Kickboxingklubb</t>
  </si>
  <si>
    <t>Follo Flyklubb</t>
  </si>
  <si>
    <t>Follo Hestesportklubb</t>
  </si>
  <si>
    <t>Follo Håndball klubb</t>
  </si>
  <si>
    <t>Follo Rullestolhåndball</t>
  </si>
  <si>
    <t>Follo Sykkelklubb</t>
  </si>
  <si>
    <t>Siggerud Klatreklubb</t>
  </si>
  <si>
    <t>Ski GK</t>
  </si>
  <si>
    <t>Ski Innebandy</t>
  </si>
  <si>
    <t>Ski Jeger og Fiskeforening</t>
  </si>
  <si>
    <t>Ski Kampsportklubb</t>
  </si>
  <si>
    <t>Ski Skyttelag</t>
  </si>
  <si>
    <t>De som er merket med rød skrift</t>
  </si>
  <si>
    <t>har ikke betalt medlemskontige</t>
  </si>
  <si>
    <t>Disse er purret opp 3 gange</t>
  </si>
  <si>
    <t>Enkelte av disse har fått tildelt tilskud for Ski IR</t>
  </si>
  <si>
    <t>Dette stemmer vel ikke overens med forskrifter, samt de har ikke stemme rett på årsmøte 2018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</si>
</sst>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* #,##0_-;\-* #,##0_-;_-* &quot;-&quot;_-;_-@_-"/>
    <numFmt numFmtId="178" formatCode="_-&quot;kr&quot;\ * #,##0.00_-;\-&quot;kr&quot;\ * #,##0.00_-;_-&quot;kr&quot;\ * &quot;-&quot;??_-;_-@_-"/>
    <numFmt numFmtId="179" formatCode="_-* #,##0.00_-;\-* #,##0.00_-;_-* &quot;-&quot;??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[$-414]d\.\ mmmm\ yyyy"/>
    <numFmt numFmtId="189" formatCode="[$-414]dddd\ d\.\ mmmm\ yyyy"/>
    <numFmt numFmtId="190" formatCode="hh\.mm\.ss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87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5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1" fontId="4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4" fontId="4" fillId="0" borderId="19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14" fontId="0" fillId="0" borderId="25" xfId="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left"/>
    </xf>
    <xf numFmtId="14" fontId="0" fillId="0" borderId="28" xfId="0" applyNumberFormat="1" applyFont="1" applyBorder="1" applyAlignment="1">
      <alignment/>
    </xf>
    <xf numFmtId="14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left"/>
    </xf>
    <xf numFmtId="14" fontId="0" fillId="0" borderId="3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0" fontId="3" fillId="0" borderId="0" xfId="0" applyNumberFormat="1" applyFont="1" applyAlignment="1">
      <alignment/>
    </xf>
    <xf numFmtId="170" fontId="3" fillId="0" borderId="13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0" fillId="0" borderId="22" xfId="0" applyNumberFormat="1" applyFont="1" applyBorder="1" applyAlignment="1">
      <alignment/>
    </xf>
    <xf numFmtId="170" fontId="0" fillId="0" borderId="33" xfId="0" applyNumberFormat="1" applyFont="1" applyBorder="1" applyAlignment="1">
      <alignment/>
    </xf>
    <xf numFmtId="170" fontId="0" fillId="0" borderId="27" xfId="0" applyNumberFormat="1" applyFont="1" applyBorder="1" applyAlignment="1">
      <alignment/>
    </xf>
    <xf numFmtId="170" fontId="0" fillId="0" borderId="31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0" fillId="0" borderId="10" xfId="0" applyNumberFormat="1" applyFont="1" applyBorder="1" applyAlignment="1">
      <alignment/>
    </xf>
    <xf numFmtId="170" fontId="0" fillId="0" borderId="34" xfId="0" applyNumberFormat="1" applyFont="1" applyBorder="1" applyAlignment="1">
      <alignment/>
    </xf>
    <xf numFmtId="170" fontId="0" fillId="0" borderId="35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0" fontId="0" fillId="0" borderId="31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14" fontId="0" fillId="0" borderId="22" xfId="0" applyNumberFormat="1" applyFont="1" applyBorder="1" applyAlignment="1">
      <alignment horizontal="left"/>
    </xf>
    <xf numFmtId="0" fontId="44" fillId="0" borderId="19" xfId="0" applyFont="1" applyBorder="1" applyAlignment="1">
      <alignment/>
    </xf>
    <xf numFmtId="0" fontId="3" fillId="0" borderId="19" xfId="0" applyFont="1" applyBorder="1" applyAlignment="1">
      <alignment/>
    </xf>
    <xf numFmtId="14" fontId="2" fillId="0" borderId="22" xfId="0" applyNumberFormat="1" applyFont="1" applyBorder="1" applyAlignment="1">
      <alignment horizontal="left"/>
    </xf>
    <xf numFmtId="170" fontId="2" fillId="0" borderId="22" xfId="0" applyNumberFormat="1" applyFont="1" applyBorder="1" applyAlignment="1">
      <alignment/>
    </xf>
    <xf numFmtId="0" fontId="46" fillId="0" borderId="19" xfId="0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2" width="38.28125" style="0" customWidth="1"/>
    <col min="3" max="3" width="11.00390625" style="0" customWidth="1"/>
    <col min="4" max="4" width="14.28125" style="0" customWidth="1"/>
    <col min="5" max="5" width="14.00390625" style="0" customWidth="1"/>
    <col min="6" max="6" width="56.421875" style="0" customWidth="1"/>
    <col min="7" max="7" width="12.421875" style="0" customWidth="1"/>
    <col min="8" max="8" width="12.7109375" style="0" customWidth="1"/>
  </cols>
  <sheetData>
    <row r="1" s="1" customFormat="1" ht="15">
      <c r="A1" s="1" t="s">
        <v>26</v>
      </c>
    </row>
    <row r="2" s="1" customFormat="1" ht="15.75" thickBot="1">
      <c r="A2" s="1" t="s">
        <v>17</v>
      </c>
    </row>
    <row r="3" spans="1:8" ht="13.5" thickBot="1">
      <c r="A3" s="18"/>
      <c r="B3" s="19" t="s">
        <v>0</v>
      </c>
      <c r="C3" s="20"/>
      <c r="D3" s="20"/>
      <c r="E3" s="18"/>
      <c r="F3" s="19" t="s">
        <v>1</v>
      </c>
      <c r="G3" s="20"/>
      <c r="H3" s="29"/>
    </row>
    <row r="4" spans="1:8" ht="12.75">
      <c r="A4" s="30" t="s">
        <v>2</v>
      </c>
      <c r="B4" s="30"/>
      <c r="C4" s="30" t="s">
        <v>3</v>
      </c>
      <c r="D4" s="31" t="s">
        <v>4</v>
      </c>
      <c r="E4" s="30" t="s">
        <v>2</v>
      </c>
      <c r="F4" s="30"/>
      <c r="G4" s="30" t="s">
        <v>3</v>
      </c>
      <c r="H4" s="30" t="s">
        <v>4</v>
      </c>
    </row>
    <row r="5" spans="1:8" ht="13.5">
      <c r="A5" s="35">
        <v>42736</v>
      </c>
      <c r="B5" s="32"/>
      <c r="C5" s="36"/>
      <c r="D5" s="63">
        <v>81753.31</v>
      </c>
      <c r="E5" s="37">
        <v>42744</v>
      </c>
      <c r="F5" s="32" t="s">
        <v>29</v>
      </c>
      <c r="G5" s="38">
        <v>1</v>
      </c>
      <c r="H5" s="63">
        <v>165.34</v>
      </c>
    </row>
    <row r="6" spans="1:8" ht="13.5">
      <c r="A6" s="35">
        <v>42827</v>
      </c>
      <c r="B6" s="32" t="s">
        <v>42</v>
      </c>
      <c r="C6" s="36"/>
      <c r="D6" s="63">
        <v>6000</v>
      </c>
      <c r="E6" s="39">
        <v>42759</v>
      </c>
      <c r="F6" s="32" t="s">
        <v>29</v>
      </c>
      <c r="G6" s="38">
        <v>2</v>
      </c>
      <c r="H6" s="63">
        <v>162.91</v>
      </c>
    </row>
    <row r="7" spans="1:8" ht="13.5">
      <c r="A7" s="35">
        <v>1</v>
      </c>
      <c r="B7" s="32" t="s">
        <v>48</v>
      </c>
      <c r="C7" s="36"/>
      <c r="D7" s="63">
        <v>200</v>
      </c>
      <c r="E7" s="39">
        <v>42766</v>
      </c>
      <c r="F7" s="32" t="s">
        <v>45</v>
      </c>
      <c r="G7" s="38">
        <v>3</v>
      </c>
      <c r="H7" s="63">
        <v>5.5</v>
      </c>
    </row>
    <row r="8" spans="1:8" ht="13.5">
      <c r="A8" s="32">
        <v>1</v>
      </c>
      <c r="B8" s="34" t="s">
        <v>49</v>
      </c>
      <c r="C8" s="36"/>
      <c r="D8" s="63">
        <v>200</v>
      </c>
      <c r="E8" s="39">
        <v>42794</v>
      </c>
      <c r="F8" s="32" t="s">
        <v>29</v>
      </c>
      <c r="G8" s="38">
        <v>4</v>
      </c>
      <c r="H8" s="63">
        <v>162.17</v>
      </c>
    </row>
    <row r="9" spans="1:8" ht="13.5">
      <c r="A9" s="32">
        <v>2</v>
      </c>
      <c r="B9" s="32" t="s">
        <v>50</v>
      </c>
      <c r="C9" s="36"/>
      <c r="D9" s="63">
        <v>200</v>
      </c>
      <c r="E9" s="39">
        <v>42794</v>
      </c>
      <c r="F9" s="32" t="s">
        <v>45</v>
      </c>
      <c r="G9" s="38">
        <v>5</v>
      </c>
      <c r="H9" s="63">
        <v>2</v>
      </c>
    </row>
    <row r="10" spans="1:8" ht="13.5">
      <c r="A10" s="32">
        <v>3</v>
      </c>
      <c r="B10" s="32" t="s">
        <v>51</v>
      </c>
      <c r="C10" s="36"/>
      <c r="D10" s="63">
        <v>200</v>
      </c>
      <c r="E10" s="39">
        <v>42824</v>
      </c>
      <c r="F10" s="32" t="s">
        <v>29</v>
      </c>
      <c r="G10" s="38">
        <v>6</v>
      </c>
      <c r="H10" s="63">
        <v>164.42</v>
      </c>
    </row>
    <row r="11" spans="1:8" ht="13.5">
      <c r="A11" s="32">
        <v>4</v>
      </c>
      <c r="B11" s="82" t="s">
        <v>52</v>
      </c>
      <c r="C11" s="36"/>
      <c r="D11" s="63">
        <v>200</v>
      </c>
      <c r="E11" s="39">
        <v>42825</v>
      </c>
      <c r="F11" s="32" t="s">
        <v>45</v>
      </c>
      <c r="G11" s="38">
        <v>7</v>
      </c>
      <c r="H11" s="63">
        <v>2</v>
      </c>
    </row>
    <row r="12" spans="1:8" ht="13.5">
      <c r="A12" s="32">
        <v>5</v>
      </c>
      <c r="B12" s="82" t="s">
        <v>53</v>
      </c>
      <c r="C12" s="36"/>
      <c r="D12" s="63">
        <v>200</v>
      </c>
      <c r="E12" s="39">
        <v>42829</v>
      </c>
      <c r="F12" s="32" t="s">
        <v>44</v>
      </c>
      <c r="G12" s="38">
        <v>8</v>
      </c>
      <c r="H12" s="63">
        <v>1400</v>
      </c>
    </row>
    <row r="13" spans="1:8" ht="13.5">
      <c r="A13" s="32">
        <v>6</v>
      </c>
      <c r="B13" s="82" t="s">
        <v>54</v>
      </c>
      <c r="C13" s="36"/>
      <c r="D13" s="63">
        <v>200</v>
      </c>
      <c r="E13" s="39">
        <v>42842</v>
      </c>
      <c r="F13" s="32" t="s">
        <v>46</v>
      </c>
      <c r="G13" s="38">
        <v>9</v>
      </c>
      <c r="H13" s="63">
        <v>288.7</v>
      </c>
    </row>
    <row r="14" spans="1:8" ht="13.5">
      <c r="A14" s="32">
        <v>7</v>
      </c>
      <c r="B14" s="82" t="s">
        <v>55</v>
      </c>
      <c r="C14" s="36"/>
      <c r="D14" s="63">
        <v>200</v>
      </c>
      <c r="E14" s="39">
        <v>42842</v>
      </c>
      <c r="F14" s="32" t="s">
        <v>47</v>
      </c>
      <c r="G14" s="38">
        <v>10</v>
      </c>
      <c r="H14" s="63">
        <v>200</v>
      </c>
    </row>
    <row r="15" spans="1:8" ht="13.5">
      <c r="A15" s="32">
        <v>8</v>
      </c>
      <c r="B15" s="82" t="s">
        <v>56</v>
      </c>
      <c r="C15" s="36"/>
      <c r="D15" s="63">
        <v>200</v>
      </c>
      <c r="E15" s="39">
        <v>42853</v>
      </c>
      <c r="F15" s="32" t="s">
        <v>45</v>
      </c>
      <c r="G15" s="38">
        <v>11</v>
      </c>
      <c r="H15" s="63">
        <v>5</v>
      </c>
    </row>
    <row r="16" spans="1:8" ht="13.5">
      <c r="A16" s="32">
        <v>9</v>
      </c>
      <c r="B16" s="82" t="s">
        <v>57</v>
      </c>
      <c r="C16" s="36"/>
      <c r="D16" s="63">
        <v>200</v>
      </c>
      <c r="E16" s="39">
        <v>42859</v>
      </c>
      <c r="F16" s="32" t="s">
        <v>29</v>
      </c>
      <c r="G16" s="38">
        <v>12</v>
      </c>
      <c r="H16" s="63">
        <v>167.44</v>
      </c>
    </row>
    <row r="17" spans="1:8" ht="13.5">
      <c r="A17" s="32">
        <v>10</v>
      </c>
      <c r="B17" s="82" t="s">
        <v>58</v>
      </c>
      <c r="C17" s="36"/>
      <c r="D17" s="63">
        <v>200</v>
      </c>
      <c r="E17" s="39">
        <v>42886</v>
      </c>
      <c r="F17" s="32" t="s">
        <v>45</v>
      </c>
      <c r="G17" s="38">
        <v>13</v>
      </c>
      <c r="H17" s="63">
        <v>2</v>
      </c>
    </row>
    <row r="18" spans="1:8" ht="13.5">
      <c r="A18" s="40" t="s">
        <v>90</v>
      </c>
      <c r="B18" s="82" t="s">
        <v>59</v>
      </c>
      <c r="C18" s="36"/>
      <c r="D18" s="63">
        <v>200</v>
      </c>
      <c r="E18" s="39">
        <v>42933</v>
      </c>
      <c r="F18" s="34" t="s">
        <v>24</v>
      </c>
      <c r="G18" s="38">
        <v>14</v>
      </c>
      <c r="H18" s="76">
        <v>1100</v>
      </c>
    </row>
    <row r="19" spans="1:8" ht="13.5">
      <c r="A19" s="40" t="s">
        <v>63</v>
      </c>
      <c r="B19" s="82" t="s">
        <v>60</v>
      </c>
      <c r="C19" s="36"/>
      <c r="D19" s="63">
        <v>200</v>
      </c>
      <c r="E19" s="39">
        <v>42978</v>
      </c>
      <c r="F19" s="34" t="s">
        <v>45</v>
      </c>
      <c r="G19" s="38">
        <v>15</v>
      </c>
      <c r="H19" s="76">
        <v>1.5</v>
      </c>
    </row>
    <row r="20" spans="1:8" ht="13.5">
      <c r="A20" s="40" t="s">
        <v>64</v>
      </c>
      <c r="B20" s="82" t="s">
        <v>61</v>
      </c>
      <c r="C20" s="36"/>
      <c r="D20" s="63">
        <v>200</v>
      </c>
      <c r="E20" s="39">
        <v>43017</v>
      </c>
      <c r="F20" s="34" t="s">
        <v>45</v>
      </c>
      <c r="G20" s="41">
        <v>16</v>
      </c>
      <c r="H20" s="76">
        <v>250</v>
      </c>
    </row>
    <row r="21" spans="1:8" ht="13.5">
      <c r="A21" s="40" t="s">
        <v>65</v>
      </c>
      <c r="B21" s="82" t="s">
        <v>62</v>
      </c>
      <c r="C21" s="36"/>
      <c r="D21" s="63">
        <v>200</v>
      </c>
      <c r="E21" s="39"/>
      <c r="F21" s="34"/>
      <c r="G21" s="41"/>
      <c r="H21" s="76"/>
    </row>
    <row r="22" spans="1:8" ht="13.5">
      <c r="A22" s="40" t="s">
        <v>66</v>
      </c>
      <c r="B22" s="82" t="s">
        <v>91</v>
      </c>
      <c r="C22" s="36"/>
      <c r="D22" s="63">
        <v>200</v>
      </c>
      <c r="E22" s="39"/>
      <c r="F22" s="34"/>
      <c r="G22" s="41"/>
      <c r="H22" s="65"/>
    </row>
    <row r="23" spans="1:8" ht="13.5">
      <c r="A23" s="40" t="s">
        <v>67</v>
      </c>
      <c r="B23" s="82" t="s">
        <v>92</v>
      </c>
      <c r="C23" s="44"/>
      <c r="D23" s="63">
        <v>200</v>
      </c>
      <c r="E23" s="45"/>
      <c r="F23" s="34"/>
      <c r="G23" s="41"/>
      <c r="H23" s="65"/>
    </row>
    <row r="24" spans="1:9" ht="13.5">
      <c r="A24" s="43" t="s">
        <v>68</v>
      </c>
      <c r="B24" s="82" t="s">
        <v>93</v>
      </c>
      <c r="C24" s="44"/>
      <c r="D24" s="63">
        <v>200</v>
      </c>
      <c r="E24" s="45"/>
      <c r="F24" s="34"/>
      <c r="G24" s="41"/>
      <c r="H24" s="65"/>
      <c r="I24" s="2"/>
    </row>
    <row r="25" spans="1:9" ht="13.5">
      <c r="A25" s="43" t="s">
        <v>69</v>
      </c>
      <c r="B25" s="82" t="s">
        <v>94</v>
      </c>
      <c r="C25" s="44"/>
      <c r="D25" s="63">
        <v>200</v>
      </c>
      <c r="E25" s="45"/>
      <c r="F25" s="34"/>
      <c r="G25" s="41"/>
      <c r="H25" s="65"/>
      <c r="I25" s="2"/>
    </row>
    <row r="26" spans="1:8" ht="13.5">
      <c r="A26" s="45" t="s">
        <v>70</v>
      </c>
      <c r="B26" s="32" t="s">
        <v>95</v>
      </c>
      <c r="C26" s="44"/>
      <c r="D26" s="63">
        <v>200</v>
      </c>
      <c r="E26" s="45"/>
      <c r="F26" s="34"/>
      <c r="G26" s="41"/>
      <c r="H26" s="65"/>
    </row>
    <row r="27" spans="1:8" ht="13.5">
      <c r="A27" s="45" t="s">
        <v>71</v>
      </c>
      <c r="B27" s="32" t="s">
        <v>96</v>
      </c>
      <c r="C27" s="44"/>
      <c r="D27" s="63">
        <v>200</v>
      </c>
      <c r="E27" s="45"/>
      <c r="F27" s="34"/>
      <c r="G27" s="41"/>
      <c r="H27" s="65"/>
    </row>
    <row r="28" spans="1:8" ht="13.5">
      <c r="A28" s="45" t="s">
        <v>72</v>
      </c>
      <c r="B28" s="32" t="s">
        <v>99</v>
      </c>
      <c r="C28" s="44"/>
      <c r="D28" s="63">
        <v>200</v>
      </c>
      <c r="E28" s="45"/>
      <c r="F28" s="34"/>
      <c r="G28" s="41"/>
      <c r="H28" s="65"/>
    </row>
    <row r="29" spans="1:8" ht="13.5">
      <c r="A29" s="45" t="s">
        <v>73</v>
      </c>
      <c r="B29" s="32" t="s">
        <v>97</v>
      </c>
      <c r="C29" s="41"/>
      <c r="D29" s="63">
        <v>200</v>
      </c>
      <c r="E29" s="45"/>
      <c r="F29" s="34"/>
      <c r="G29" s="41"/>
      <c r="H29" s="65"/>
    </row>
    <row r="30" spans="1:8" ht="13.5">
      <c r="A30" s="45" t="s">
        <v>74</v>
      </c>
      <c r="B30" s="32" t="s">
        <v>98</v>
      </c>
      <c r="C30" s="41"/>
      <c r="D30" s="75">
        <v>200</v>
      </c>
      <c r="E30" s="45"/>
      <c r="F30" s="34"/>
      <c r="G30" s="41"/>
      <c r="H30" s="65"/>
    </row>
    <row r="31" spans="1:8" ht="13.5">
      <c r="A31" s="45" t="s">
        <v>75</v>
      </c>
      <c r="B31" s="32" t="s">
        <v>100</v>
      </c>
      <c r="C31" s="41"/>
      <c r="D31" s="75">
        <v>200</v>
      </c>
      <c r="E31" s="46"/>
      <c r="F31" s="34"/>
      <c r="G31" s="41"/>
      <c r="H31" s="65"/>
    </row>
    <row r="32" spans="1:8" ht="13.5">
      <c r="A32" s="45" t="s">
        <v>76</v>
      </c>
      <c r="B32" s="32" t="s">
        <v>101</v>
      </c>
      <c r="C32" s="42"/>
      <c r="D32" s="75">
        <v>200</v>
      </c>
      <c r="E32" s="46"/>
      <c r="F32" s="34"/>
      <c r="G32" s="41"/>
      <c r="H32" s="65"/>
    </row>
    <row r="33" spans="1:8" ht="13.5">
      <c r="A33" s="45" t="s">
        <v>77</v>
      </c>
      <c r="B33" s="32" t="s">
        <v>102</v>
      </c>
      <c r="C33" s="42"/>
      <c r="D33" s="75">
        <v>200</v>
      </c>
      <c r="E33" s="47"/>
      <c r="F33" s="34"/>
      <c r="G33" s="41"/>
      <c r="H33" s="65"/>
    </row>
    <row r="34" spans="1:8" ht="13.5">
      <c r="A34" s="45" t="s">
        <v>78</v>
      </c>
      <c r="B34" s="32" t="s">
        <v>103</v>
      </c>
      <c r="C34" s="42"/>
      <c r="D34" s="75">
        <v>200</v>
      </c>
      <c r="E34" s="47"/>
      <c r="F34" s="34"/>
      <c r="G34" s="41"/>
      <c r="H34" s="65"/>
    </row>
    <row r="35" spans="1:8" ht="13.5">
      <c r="A35" s="45" t="s">
        <v>79</v>
      </c>
      <c r="B35" s="32" t="s">
        <v>104</v>
      </c>
      <c r="C35" s="42"/>
      <c r="D35" s="75">
        <v>200</v>
      </c>
      <c r="E35" s="47"/>
      <c r="F35" s="34"/>
      <c r="G35" s="41"/>
      <c r="H35" s="65"/>
    </row>
    <row r="36" spans="1:8" ht="13.5">
      <c r="A36" s="45" t="s">
        <v>80</v>
      </c>
      <c r="B36" s="32" t="s">
        <v>105</v>
      </c>
      <c r="C36" s="42"/>
      <c r="D36" s="75">
        <v>200</v>
      </c>
      <c r="E36" s="47"/>
      <c r="F36" s="34"/>
      <c r="G36" s="41"/>
      <c r="H36" s="65"/>
    </row>
    <row r="37" spans="1:8" ht="13.5">
      <c r="A37" s="45" t="s">
        <v>81</v>
      </c>
      <c r="B37" s="32" t="s">
        <v>106</v>
      </c>
      <c r="C37" s="42"/>
      <c r="D37" s="75">
        <v>200</v>
      </c>
      <c r="E37" s="47"/>
      <c r="F37" s="34"/>
      <c r="G37" s="41"/>
      <c r="H37" s="65"/>
    </row>
    <row r="38" spans="1:8" ht="13.5">
      <c r="A38" s="45" t="s">
        <v>82</v>
      </c>
      <c r="B38" s="32" t="s">
        <v>107</v>
      </c>
      <c r="C38" s="77">
        <v>42983</v>
      </c>
      <c r="D38" s="75">
        <v>3000</v>
      </c>
      <c r="E38" s="47"/>
      <c r="F38" s="34"/>
      <c r="G38" s="41"/>
      <c r="H38" s="65"/>
    </row>
    <row r="39" spans="1:8" ht="13.5">
      <c r="A39" s="45" t="s">
        <v>83</v>
      </c>
      <c r="B39" s="32" t="s">
        <v>108</v>
      </c>
      <c r="C39" s="77">
        <v>43073</v>
      </c>
      <c r="D39" s="75">
        <v>15000</v>
      </c>
      <c r="E39" s="47"/>
      <c r="F39" s="34"/>
      <c r="G39" s="41"/>
      <c r="H39" s="65"/>
    </row>
    <row r="40" spans="1:8" ht="13.5">
      <c r="A40" s="45" t="s">
        <v>84</v>
      </c>
      <c r="B40" s="78" t="s">
        <v>109</v>
      </c>
      <c r="C40" s="48"/>
      <c r="D40" s="75"/>
      <c r="E40" s="47"/>
      <c r="F40" s="34"/>
      <c r="G40" s="41"/>
      <c r="H40" s="65"/>
    </row>
    <row r="41" spans="1:8" ht="13.5">
      <c r="A41" s="45" t="s">
        <v>85</v>
      </c>
      <c r="B41" s="78" t="s">
        <v>122</v>
      </c>
      <c r="C41" s="48"/>
      <c r="D41" s="75"/>
      <c r="E41" s="47"/>
      <c r="F41" s="34"/>
      <c r="G41" s="72"/>
      <c r="H41" s="65"/>
    </row>
    <row r="42" spans="1:8" ht="13.5">
      <c r="A42" s="45" t="s">
        <v>86</v>
      </c>
      <c r="B42" s="78" t="s">
        <v>123</v>
      </c>
      <c r="C42" s="48"/>
      <c r="D42" s="75"/>
      <c r="E42" s="47"/>
      <c r="F42" s="34"/>
      <c r="G42" s="72"/>
      <c r="H42" s="65"/>
    </row>
    <row r="43" spans="1:8" ht="13.5">
      <c r="A43" s="45" t="s">
        <v>87</v>
      </c>
      <c r="B43" s="78" t="s">
        <v>124</v>
      </c>
      <c r="C43" s="48"/>
      <c r="D43" s="75"/>
      <c r="E43" s="47"/>
      <c r="F43" s="34"/>
      <c r="G43" s="72"/>
      <c r="H43" s="65"/>
    </row>
    <row r="44" spans="1:8" ht="13.5">
      <c r="A44" s="45" t="s">
        <v>88</v>
      </c>
      <c r="B44" s="78" t="s">
        <v>125</v>
      </c>
      <c r="C44" s="48"/>
      <c r="D44" s="75"/>
      <c r="E44" s="47"/>
      <c r="F44" s="34"/>
      <c r="G44" s="72"/>
      <c r="H44" s="65"/>
    </row>
    <row r="45" spans="1:8" ht="13.5">
      <c r="A45" s="45" t="s">
        <v>89</v>
      </c>
      <c r="B45" s="78" t="s">
        <v>126</v>
      </c>
      <c r="C45" s="48"/>
      <c r="D45" s="75"/>
      <c r="E45" s="47"/>
      <c r="F45" s="34"/>
      <c r="G45" s="72"/>
      <c r="H45" s="65"/>
    </row>
    <row r="46" spans="1:8" ht="13.5">
      <c r="A46" s="45" t="s">
        <v>110</v>
      </c>
      <c r="B46" s="78" t="s">
        <v>127</v>
      </c>
      <c r="C46" s="48"/>
      <c r="D46" s="64"/>
      <c r="E46" s="47"/>
      <c r="F46" s="34"/>
      <c r="G46" s="72"/>
      <c r="H46" s="65"/>
    </row>
    <row r="47" spans="1:8" ht="13.5">
      <c r="A47" s="45" t="s">
        <v>111</v>
      </c>
      <c r="B47" s="78" t="s">
        <v>128</v>
      </c>
      <c r="C47" s="48"/>
      <c r="D47" s="64"/>
      <c r="E47" s="47"/>
      <c r="F47" s="34"/>
      <c r="G47" s="72"/>
      <c r="H47" s="65"/>
    </row>
    <row r="48" spans="1:8" ht="13.5">
      <c r="A48" s="45" t="s">
        <v>112</v>
      </c>
      <c r="B48" s="78" t="s">
        <v>129</v>
      </c>
      <c r="C48" s="48"/>
      <c r="D48" s="64"/>
      <c r="E48" s="47"/>
      <c r="F48" s="34"/>
      <c r="G48" s="72"/>
      <c r="H48" s="65"/>
    </row>
    <row r="49" spans="1:8" ht="13.5">
      <c r="A49" s="45" t="s">
        <v>113</v>
      </c>
      <c r="B49" s="78" t="s">
        <v>130</v>
      </c>
      <c r="C49" s="48"/>
      <c r="D49" s="64"/>
      <c r="E49" s="47"/>
      <c r="F49" s="34"/>
      <c r="G49" s="72"/>
      <c r="H49" s="65"/>
    </row>
    <row r="50" spans="1:8" ht="13.5">
      <c r="A50" s="45" t="s">
        <v>114</v>
      </c>
      <c r="B50" s="78" t="s">
        <v>131</v>
      </c>
      <c r="C50" s="48"/>
      <c r="D50" s="64"/>
      <c r="E50" s="47"/>
      <c r="F50" s="34"/>
      <c r="G50" s="72"/>
      <c r="H50" s="65"/>
    </row>
    <row r="51" spans="1:8" ht="13.5">
      <c r="A51" s="45" t="s">
        <v>115</v>
      </c>
      <c r="B51" s="78" t="s">
        <v>132</v>
      </c>
      <c r="C51" s="48"/>
      <c r="D51" s="64"/>
      <c r="E51" s="47"/>
      <c r="F51" s="34"/>
      <c r="G51" s="72"/>
      <c r="H51" s="65"/>
    </row>
    <row r="52" spans="1:8" ht="13.5">
      <c r="A52" s="45" t="s">
        <v>116</v>
      </c>
      <c r="B52" s="78" t="s">
        <v>133</v>
      </c>
      <c r="C52" s="48"/>
      <c r="D52" s="64"/>
      <c r="E52" s="47"/>
      <c r="F52" s="34"/>
      <c r="G52" s="72"/>
      <c r="H52" s="65"/>
    </row>
    <row r="53" spans="1:8" ht="13.5">
      <c r="A53" s="45" t="s">
        <v>117</v>
      </c>
      <c r="B53" s="78"/>
      <c r="C53" s="48"/>
      <c r="D53" s="64"/>
      <c r="E53" s="47"/>
      <c r="F53" s="34"/>
      <c r="G53" s="72"/>
      <c r="H53" s="65"/>
    </row>
    <row r="54" spans="1:8" ht="13.5">
      <c r="A54" s="45" t="s">
        <v>118</v>
      </c>
      <c r="B54" s="78"/>
      <c r="C54" s="48"/>
      <c r="D54" s="64"/>
      <c r="E54" s="47"/>
      <c r="F54" s="34"/>
      <c r="G54" s="72"/>
      <c r="H54" s="65"/>
    </row>
    <row r="55" spans="1:8" ht="13.5">
      <c r="A55" s="45" t="s">
        <v>119</v>
      </c>
      <c r="B55" s="78"/>
      <c r="C55" s="48"/>
      <c r="D55" s="64"/>
      <c r="E55" s="47"/>
      <c r="F55" s="34"/>
      <c r="G55" s="72"/>
      <c r="H55" s="65"/>
    </row>
    <row r="56" spans="1:8" ht="13.5">
      <c r="A56" s="45" t="s">
        <v>120</v>
      </c>
      <c r="B56" s="32"/>
      <c r="C56" s="48"/>
      <c r="D56" s="64"/>
      <c r="E56" s="47"/>
      <c r="F56" s="34"/>
      <c r="G56" s="72"/>
      <c r="H56" s="65"/>
    </row>
    <row r="57" spans="1:8" ht="13.5">
      <c r="A57" s="45" t="s">
        <v>121</v>
      </c>
      <c r="B57" s="79" t="s">
        <v>22</v>
      </c>
      <c r="C57" s="80">
        <v>43100</v>
      </c>
      <c r="D57" s="81">
        <v>88.78</v>
      </c>
      <c r="E57" s="47"/>
      <c r="F57" s="34"/>
      <c r="G57" s="72"/>
      <c r="H57" s="65"/>
    </row>
    <row r="58" spans="1:8" ht="12.75">
      <c r="A58" s="45"/>
      <c r="B58" s="34"/>
      <c r="C58" s="48"/>
      <c r="D58" s="64"/>
      <c r="E58" s="47"/>
      <c r="F58" s="34"/>
      <c r="G58" s="72"/>
      <c r="H58" s="65"/>
    </row>
    <row r="59" spans="1:8" ht="12.75">
      <c r="A59" s="45"/>
      <c r="B59" s="34"/>
      <c r="C59" s="48"/>
      <c r="D59" s="64"/>
      <c r="E59" s="47"/>
      <c r="F59" s="34"/>
      <c r="G59" s="72"/>
      <c r="H59" s="65"/>
    </row>
    <row r="60" spans="1:8" ht="12.75">
      <c r="A60" s="45"/>
      <c r="B60" s="34"/>
      <c r="C60" s="48"/>
      <c r="D60" s="64"/>
      <c r="E60" s="47"/>
      <c r="F60" s="34"/>
      <c r="G60" s="72"/>
      <c r="H60" s="65"/>
    </row>
    <row r="61" spans="1:8" ht="12.75">
      <c r="A61" s="45"/>
      <c r="B61" s="34"/>
      <c r="C61" s="48"/>
      <c r="D61" s="64"/>
      <c r="E61" s="47"/>
      <c r="F61" s="34"/>
      <c r="G61" s="72"/>
      <c r="H61" s="65"/>
    </row>
    <row r="62" spans="1:8" ht="12.75">
      <c r="A62" s="45"/>
      <c r="B62" s="34"/>
      <c r="C62" s="48"/>
      <c r="D62" s="64"/>
      <c r="E62" s="47"/>
      <c r="F62" s="34"/>
      <c r="G62" s="72"/>
      <c r="H62" s="65"/>
    </row>
    <row r="63" spans="1:8" ht="12.75">
      <c r="A63" s="45"/>
      <c r="B63" s="34"/>
      <c r="C63" s="48"/>
      <c r="D63" s="64"/>
      <c r="E63" s="47"/>
      <c r="F63" s="34"/>
      <c r="G63" s="72"/>
      <c r="H63" s="65"/>
    </row>
    <row r="64" spans="1:8" ht="12.75">
      <c r="A64" s="46"/>
      <c r="B64" s="49"/>
      <c r="C64" s="50"/>
      <c r="D64" s="66"/>
      <c r="E64" s="51"/>
      <c r="F64" s="49"/>
      <c r="G64" s="73"/>
      <c r="H64" s="70"/>
    </row>
    <row r="65" spans="1:8" ht="12.75">
      <c r="A65" s="46"/>
      <c r="B65" s="49"/>
      <c r="C65" s="50"/>
      <c r="D65" s="66"/>
      <c r="E65" s="51"/>
      <c r="F65" s="49"/>
      <c r="G65" s="73"/>
      <c r="H65" s="70"/>
    </row>
    <row r="66" spans="1:8" ht="12.75">
      <c r="A66" s="46"/>
      <c r="B66" s="49"/>
      <c r="C66" s="50"/>
      <c r="D66" s="66"/>
      <c r="E66" s="51"/>
      <c r="F66" s="49"/>
      <c r="G66" s="73"/>
      <c r="H66" s="70"/>
    </row>
    <row r="67" spans="1:8" ht="13.5" thickBot="1">
      <c r="A67" s="52"/>
      <c r="B67" s="53"/>
      <c r="C67" s="54"/>
      <c r="D67" s="67"/>
      <c r="E67" s="55"/>
      <c r="F67" s="53"/>
      <c r="G67" s="74"/>
      <c r="H67" s="71"/>
    </row>
    <row r="68" spans="1:8" ht="12.75">
      <c r="A68" s="33"/>
      <c r="B68" s="33"/>
      <c r="C68" s="33"/>
      <c r="D68" s="68"/>
      <c r="E68" s="33"/>
      <c r="F68" s="33"/>
      <c r="G68" s="33"/>
      <c r="H68" s="68"/>
    </row>
    <row r="69" spans="1:8" ht="13.5" thickBot="1">
      <c r="A69" s="33"/>
      <c r="B69" s="56"/>
      <c r="C69" s="57" t="s">
        <v>5</v>
      </c>
      <c r="D69" s="69">
        <f>SUM(D5:D67)</f>
        <v>112042.09</v>
      </c>
      <c r="E69" s="33"/>
      <c r="F69" s="33"/>
      <c r="G69" s="57" t="s">
        <v>5</v>
      </c>
      <c r="H69" s="69">
        <f>SUM(H5:H67)</f>
        <v>4078.98</v>
      </c>
    </row>
    <row r="70" spans="1:8" ht="13.5" thickTop="1">
      <c r="A70" s="33"/>
      <c r="B70" s="33"/>
      <c r="C70" s="33"/>
      <c r="D70" s="33"/>
      <c r="E70" s="33"/>
      <c r="F70" s="33"/>
      <c r="G70" s="33"/>
      <c r="H70" s="33"/>
    </row>
    <row r="71" spans="1:8" ht="13.5" thickBot="1">
      <c r="A71" s="33"/>
      <c r="B71" s="33"/>
      <c r="C71" s="33"/>
      <c r="D71" s="56" t="s">
        <v>9</v>
      </c>
      <c r="E71" s="69">
        <f>D69-H69</f>
        <v>107963.11</v>
      </c>
      <c r="F71" s="33"/>
      <c r="G71" s="33"/>
      <c r="H71" s="33"/>
    </row>
    <row r="72" spans="1:8" ht="13.5" thickTop="1">
      <c r="A72" s="33"/>
      <c r="B72" s="33"/>
      <c r="C72" s="33"/>
      <c r="D72" s="56"/>
      <c r="E72" s="33"/>
      <c r="F72" s="33"/>
      <c r="G72" s="33"/>
      <c r="H72" s="33"/>
    </row>
    <row r="73" spans="1:8" ht="12.75">
      <c r="A73" s="33" t="s">
        <v>8</v>
      </c>
      <c r="B73" s="28" t="s">
        <v>134</v>
      </c>
      <c r="C73" s="33"/>
      <c r="D73" s="33"/>
      <c r="E73" s="33"/>
      <c r="F73" s="33"/>
      <c r="G73" s="33"/>
      <c r="H73" s="33"/>
    </row>
    <row r="74" spans="1:8" ht="12.75">
      <c r="A74" s="28"/>
      <c r="B74" s="28" t="s">
        <v>135</v>
      </c>
      <c r="C74" s="28"/>
      <c r="D74" s="28"/>
      <c r="E74" s="28"/>
      <c r="F74" s="28"/>
      <c r="G74" s="28"/>
      <c r="H74" s="28"/>
    </row>
    <row r="75" spans="1:8" ht="12.75">
      <c r="A75" s="28"/>
      <c r="B75" s="28" t="s">
        <v>136</v>
      </c>
      <c r="C75" s="28"/>
      <c r="D75" s="28"/>
      <c r="E75" s="28"/>
      <c r="F75" s="28"/>
      <c r="G75" s="28"/>
      <c r="H75" s="28"/>
    </row>
    <row r="76" spans="1:8" ht="12.75">
      <c r="A76" s="28"/>
      <c r="B76" s="28" t="s">
        <v>137</v>
      </c>
      <c r="C76" s="28"/>
      <c r="D76" s="28"/>
      <c r="E76" s="28"/>
      <c r="F76" s="28"/>
      <c r="G76" s="28"/>
      <c r="H76" s="28"/>
    </row>
    <row r="77" spans="1:8" ht="12.75">
      <c r="A77" s="28"/>
      <c r="B77" s="28" t="s">
        <v>138</v>
      </c>
      <c r="C77" s="28"/>
      <c r="D77" s="28"/>
      <c r="E77" s="28"/>
      <c r="F77" s="28"/>
      <c r="G77" s="28"/>
      <c r="H77" s="28"/>
    </row>
    <row r="78" spans="1:8" ht="12.75">
      <c r="A78" s="28"/>
      <c r="B78" s="28"/>
      <c r="C78" s="28"/>
      <c r="D78" s="28"/>
      <c r="E78" s="28"/>
      <c r="F78" s="28"/>
      <c r="G78" s="28"/>
      <c r="H78" s="28"/>
    </row>
    <row r="79" spans="1:8" ht="12.75">
      <c r="A79" s="28"/>
      <c r="B79" s="28"/>
      <c r="C79" s="28"/>
      <c r="D79" s="28"/>
      <c r="E79" s="28"/>
      <c r="F79" s="28"/>
      <c r="G79" s="28"/>
      <c r="H79" s="28"/>
    </row>
    <row r="80" spans="1:8" ht="12.75">
      <c r="A80" s="28"/>
      <c r="B80" s="28"/>
      <c r="C80" s="28"/>
      <c r="D80" s="28"/>
      <c r="E80" s="28"/>
      <c r="F80" s="28"/>
      <c r="G80" s="28"/>
      <c r="H80" s="28"/>
    </row>
    <row r="81" spans="1:8" ht="12.75">
      <c r="A81" s="28" t="s">
        <v>10</v>
      </c>
      <c r="B81" s="28"/>
      <c r="C81" s="28"/>
      <c r="D81" s="28"/>
      <c r="E81" s="28"/>
      <c r="F81" s="28"/>
      <c r="G81" s="28"/>
      <c r="H81" s="28"/>
    </row>
    <row r="82" spans="1:8" ht="12.75">
      <c r="A82" s="28"/>
      <c r="B82" s="28"/>
      <c r="C82" s="28"/>
      <c r="D82" s="28"/>
      <c r="E82" s="28"/>
      <c r="F82" s="28"/>
      <c r="G82" s="28"/>
      <c r="H82" s="28"/>
    </row>
    <row r="83" spans="1:8" ht="12.75">
      <c r="A83" s="28"/>
      <c r="B83" s="28"/>
      <c r="C83" s="28"/>
      <c r="D83" s="28"/>
      <c r="E83" s="28"/>
      <c r="F83" s="28"/>
      <c r="G83" s="28"/>
      <c r="H83" s="28"/>
    </row>
    <row r="84" spans="1:8" ht="12.75">
      <c r="A84" s="28"/>
      <c r="B84" s="28"/>
      <c r="C84" s="28"/>
      <c r="D84" s="28"/>
      <c r="E84" s="28"/>
      <c r="F84" s="28"/>
      <c r="G84" s="28"/>
      <c r="H84" s="28"/>
    </row>
    <row r="85" spans="1:8" ht="12.75">
      <c r="A85" s="28"/>
      <c r="B85" s="28"/>
      <c r="C85" s="28"/>
      <c r="D85" s="28"/>
      <c r="E85" s="28"/>
      <c r="F85" s="28"/>
      <c r="G85" s="28"/>
      <c r="H85" s="28"/>
    </row>
    <row r="86" spans="1:8" ht="12.75">
      <c r="A86" s="28" t="s">
        <v>15</v>
      </c>
      <c r="B86" s="28"/>
      <c r="C86" s="28" t="s">
        <v>15</v>
      </c>
      <c r="D86" s="28"/>
      <c r="E86" s="28"/>
      <c r="F86" s="28"/>
      <c r="G86" s="28" t="s">
        <v>13</v>
      </c>
      <c r="H86" s="28"/>
    </row>
    <row r="87" spans="1:8" ht="12.75">
      <c r="A87" s="28"/>
      <c r="B87" s="28"/>
      <c r="C87" s="28"/>
      <c r="D87" s="28"/>
      <c r="E87" s="28"/>
      <c r="F87" s="28"/>
      <c r="G87" s="28"/>
      <c r="H87" s="28"/>
    </row>
    <row r="88" spans="1:8" ht="12.75">
      <c r="A88" s="28"/>
      <c r="B88" s="28"/>
      <c r="C88" s="28"/>
      <c r="D88" s="28"/>
      <c r="E88" s="28"/>
      <c r="F88" s="28"/>
      <c r="G88" s="28"/>
      <c r="H88" s="2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68.7109375" style="4" customWidth="1"/>
    <col min="2" max="3" width="17.28125" style="4" customWidth="1"/>
    <col min="4" max="4" width="20.7109375" style="4" customWidth="1"/>
    <col min="5" max="5" width="17.28125" style="4" customWidth="1"/>
    <col min="6" max="16384" width="11.421875" style="4" customWidth="1"/>
  </cols>
  <sheetData>
    <row r="1" s="3" customFormat="1" ht="13.5">
      <c r="A1" s="3" t="s">
        <v>27</v>
      </c>
    </row>
    <row r="2" s="3" customFormat="1" ht="13.5">
      <c r="A2" s="3" t="s">
        <v>18</v>
      </c>
    </row>
    <row r="3" s="3" customFormat="1" ht="11.25" customHeight="1"/>
    <row r="4" spans="2:6" ht="12" customHeight="1">
      <c r="B4" s="10" t="s">
        <v>33</v>
      </c>
      <c r="C4" s="10" t="s">
        <v>16</v>
      </c>
      <c r="D4" s="10" t="s">
        <v>12</v>
      </c>
      <c r="E4" s="10"/>
      <c r="F4" s="10"/>
    </row>
    <row r="5" spans="1:4" ht="15.75" customHeight="1">
      <c r="A5" s="3" t="s">
        <v>28</v>
      </c>
      <c r="B5" s="58">
        <v>81753.31</v>
      </c>
      <c r="C5" s="58">
        <v>0</v>
      </c>
      <c r="D5" s="58">
        <v>0</v>
      </c>
    </row>
    <row r="6" spans="1:5" ht="15" customHeight="1">
      <c r="A6" s="3" t="s">
        <v>19</v>
      </c>
      <c r="B6" s="58">
        <v>6200</v>
      </c>
      <c r="C6" s="58">
        <v>7600</v>
      </c>
      <c r="D6" s="58">
        <f>(B6-C6)</f>
        <v>-1400</v>
      </c>
      <c r="E6" s="3"/>
    </row>
    <row r="7" spans="1:5" ht="15" customHeight="1">
      <c r="A7" s="3" t="s">
        <v>20</v>
      </c>
      <c r="B7" s="58">
        <v>15000</v>
      </c>
      <c r="C7" s="58">
        <v>15000</v>
      </c>
      <c r="D7" s="58">
        <f>(B7-C7)</f>
        <v>0</v>
      </c>
      <c r="E7" s="17"/>
    </row>
    <row r="8" spans="1:6" ht="15" customHeight="1">
      <c r="A8" s="3" t="s">
        <v>21</v>
      </c>
      <c r="B8" s="58">
        <v>3000</v>
      </c>
      <c r="C8" s="58">
        <v>5000</v>
      </c>
      <c r="D8" s="58">
        <f>(B8-C8)</f>
        <v>-2000</v>
      </c>
      <c r="E8" s="17"/>
      <c r="F8" s="15"/>
    </row>
    <row r="9" spans="1:5" ht="15" customHeight="1">
      <c r="A9" s="3"/>
      <c r="B9" s="58">
        <v>0</v>
      </c>
      <c r="C9" s="58">
        <v>0</v>
      </c>
      <c r="D9" s="58">
        <v>0</v>
      </c>
      <c r="E9" s="17"/>
    </row>
    <row r="10" spans="1:5" ht="15" customHeight="1">
      <c r="A10" s="3" t="s">
        <v>22</v>
      </c>
      <c r="B10" s="58">
        <v>88.78</v>
      </c>
      <c r="C10" s="58">
        <v>200</v>
      </c>
      <c r="D10" s="58">
        <f>(C10-B10)</f>
        <v>111.22</v>
      </c>
      <c r="E10" s="17"/>
    </row>
    <row r="11" spans="1:5" ht="15" customHeight="1">
      <c r="A11" s="3" t="s">
        <v>42</v>
      </c>
      <c r="B11" s="58">
        <v>6000</v>
      </c>
      <c r="C11" s="58">
        <v>0</v>
      </c>
      <c r="D11" s="58">
        <f>(C11-B11)</f>
        <v>-6000</v>
      </c>
      <c r="E11" s="17"/>
    </row>
    <row r="12" spans="1:5" ht="15" customHeight="1" thickBot="1">
      <c r="A12" s="23"/>
      <c r="B12" s="58">
        <v>0</v>
      </c>
      <c r="C12" s="58">
        <v>0</v>
      </c>
      <c r="D12" s="58">
        <v>0</v>
      </c>
      <c r="E12" s="17"/>
    </row>
    <row r="13" spans="1:5" ht="15" customHeight="1" thickBot="1">
      <c r="A13" s="7" t="s">
        <v>11</v>
      </c>
      <c r="B13" s="59">
        <f>SUM(B5:B12)</f>
        <v>112042.09</v>
      </c>
      <c r="C13" s="59">
        <f>SUM(C5:C12)</f>
        <v>27800</v>
      </c>
      <c r="D13" s="59">
        <f>(C13-B13)</f>
        <v>-84242.09</v>
      </c>
      <c r="E13" s="21"/>
    </row>
    <row r="14" spans="1:5" ht="15" customHeight="1" thickTop="1">
      <c r="A14" s="3" t="s">
        <v>6</v>
      </c>
      <c r="B14" s="58"/>
      <c r="C14" s="58"/>
      <c r="D14" s="58"/>
      <c r="E14" s="17"/>
    </row>
    <row r="15" spans="1:7" ht="8.25" customHeight="1">
      <c r="A15" s="3"/>
      <c r="B15" s="60"/>
      <c r="C15" s="58"/>
      <c r="D15" s="58"/>
      <c r="E15" s="17"/>
      <c r="G15" s="9"/>
    </row>
    <row r="16" spans="1:5" ht="15" customHeight="1">
      <c r="A16" s="3" t="s">
        <v>40</v>
      </c>
      <c r="B16" s="60">
        <v>1090.28</v>
      </c>
      <c r="C16" s="58">
        <v>3000</v>
      </c>
      <c r="D16" s="58"/>
      <c r="E16" s="3"/>
    </row>
    <row r="17" spans="1:5" ht="15" customHeight="1">
      <c r="A17" s="3" t="s">
        <v>37</v>
      </c>
      <c r="B17" s="60">
        <v>1888.7</v>
      </c>
      <c r="C17" s="60">
        <v>9000</v>
      </c>
      <c r="D17" s="58"/>
      <c r="E17" s="9"/>
    </row>
    <row r="18" spans="1:5" ht="15" customHeight="1">
      <c r="A18" s="3" t="s">
        <v>23</v>
      </c>
      <c r="B18" s="60">
        <v>0</v>
      </c>
      <c r="C18" s="60">
        <v>0</v>
      </c>
      <c r="D18" s="58"/>
      <c r="E18" s="9"/>
    </row>
    <row r="19" spans="1:5" ht="15" customHeight="1">
      <c r="A19" s="3" t="s">
        <v>25</v>
      </c>
      <c r="B19" s="60">
        <v>0</v>
      </c>
      <c r="C19" s="60">
        <v>1500</v>
      </c>
      <c r="D19" s="58"/>
      <c r="E19" s="9"/>
    </row>
    <row r="20" spans="1:5" ht="15" customHeight="1">
      <c r="A20" s="3" t="s">
        <v>24</v>
      </c>
      <c r="B20" s="60">
        <v>1100</v>
      </c>
      <c r="C20" s="60">
        <v>0</v>
      </c>
      <c r="D20" s="58"/>
      <c r="E20" s="9"/>
    </row>
    <row r="21" spans="1:5" ht="15" customHeight="1">
      <c r="A21" s="3" t="s">
        <v>38</v>
      </c>
      <c r="B21" s="60">
        <v>0</v>
      </c>
      <c r="C21" s="60">
        <v>2000</v>
      </c>
      <c r="D21" s="58"/>
      <c r="E21" s="9"/>
    </row>
    <row r="22" spans="1:5" ht="15" customHeight="1">
      <c r="A22" s="3" t="s">
        <v>39</v>
      </c>
      <c r="B22" s="60">
        <v>0</v>
      </c>
      <c r="C22" s="60">
        <v>1000</v>
      </c>
      <c r="D22" s="58"/>
      <c r="E22" s="17"/>
    </row>
    <row r="23" spans="1:5" ht="15" customHeight="1">
      <c r="A23" s="3" t="s">
        <v>41</v>
      </c>
      <c r="B23" s="60">
        <v>0</v>
      </c>
      <c r="C23" s="60">
        <v>0</v>
      </c>
      <c r="D23" s="58"/>
      <c r="E23" s="17"/>
    </row>
    <row r="24" spans="1:5" ht="15" customHeight="1">
      <c r="A24" s="3" t="s">
        <v>43</v>
      </c>
      <c r="B24" s="60">
        <v>0</v>
      </c>
      <c r="C24" s="60"/>
      <c r="D24" s="58"/>
      <c r="E24" s="17"/>
    </row>
    <row r="25" spans="1:5" ht="9" customHeight="1">
      <c r="A25" s="16"/>
      <c r="B25" s="60"/>
      <c r="C25" s="60"/>
      <c r="D25" s="58"/>
      <c r="E25" s="9"/>
    </row>
    <row r="26" spans="1:5" ht="6.75" customHeight="1">
      <c r="A26" s="16"/>
      <c r="B26" s="60"/>
      <c r="C26" s="60"/>
      <c r="D26" s="58"/>
      <c r="E26" s="9"/>
    </row>
    <row r="27" spans="1:5" ht="9.75" customHeight="1">
      <c r="A27" s="16"/>
      <c r="B27" s="60"/>
      <c r="C27" s="60"/>
      <c r="D27" s="58"/>
      <c r="E27" s="9"/>
    </row>
    <row r="28" spans="1:5" ht="9" customHeight="1">
      <c r="A28" s="16"/>
      <c r="B28" s="60"/>
      <c r="C28" s="60"/>
      <c r="D28" s="58"/>
      <c r="E28" s="9"/>
    </row>
    <row r="29" spans="1:5" s="6" customFormat="1" ht="10.5" customHeight="1" thickBot="1">
      <c r="A29" s="16"/>
      <c r="B29" s="61"/>
      <c r="C29" s="61"/>
      <c r="D29" s="58"/>
      <c r="E29" s="9"/>
    </row>
    <row r="30" spans="1:5" ht="15" customHeight="1" thickBot="1">
      <c r="A30" s="22" t="s">
        <v>7</v>
      </c>
      <c r="B30" s="62">
        <f>SUM(B14:B29)</f>
        <v>4078.98</v>
      </c>
      <c r="C30" s="62">
        <f>SUM(C16:C29)</f>
        <v>16500</v>
      </c>
      <c r="D30" s="59">
        <f>SUM(D17:D29)</f>
        <v>0</v>
      </c>
      <c r="E30" s="21"/>
    </row>
    <row r="31" spans="1:5" ht="15" customHeight="1" thickTop="1">
      <c r="A31" s="3"/>
      <c r="B31" s="17"/>
      <c r="C31" s="17"/>
      <c r="D31" s="3"/>
      <c r="E31" s="17"/>
    </row>
    <row r="32" spans="1:5" ht="15" customHeight="1" thickBot="1">
      <c r="A32" s="7" t="s">
        <v>36</v>
      </c>
      <c r="B32" s="17">
        <v>81753.31</v>
      </c>
      <c r="C32" s="9"/>
      <c r="D32" s="3"/>
      <c r="E32" s="8">
        <f>E13-E30</f>
        <v>0</v>
      </c>
    </row>
    <row r="33" spans="1:5" ht="15" customHeight="1" thickTop="1">
      <c r="A33" s="3"/>
      <c r="B33" s="3"/>
      <c r="C33" s="3"/>
      <c r="D33" s="3"/>
      <c r="E33" s="3"/>
    </row>
    <row r="34" spans="1:5" ht="15" customHeight="1">
      <c r="A34" s="3" t="s">
        <v>31</v>
      </c>
      <c r="B34" s="17">
        <f>B32</f>
        <v>81753.31</v>
      </c>
      <c r="C34" s="17"/>
      <c r="D34" s="3" t="s">
        <v>34</v>
      </c>
      <c r="E34" s="17">
        <f>SUM(B4:B12)</f>
        <v>112042.09</v>
      </c>
    </row>
    <row r="35" spans="1:5" ht="15" customHeight="1" thickBot="1">
      <c r="A35" s="23" t="s">
        <v>32</v>
      </c>
      <c r="B35" s="24">
        <v>81753.31</v>
      </c>
      <c r="C35" s="9"/>
      <c r="D35" s="3" t="s">
        <v>35</v>
      </c>
      <c r="E35" s="17">
        <f>SUM(B14:B29)</f>
        <v>4078.98</v>
      </c>
    </row>
    <row r="36" spans="1:5" s="6" customFormat="1" ht="14.25" thickBot="1">
      <c r="A36" s="25" t="s">
        <v>30</v>
      </c>
      <c r="B36" s="21">
        <f>B34-B35</f>
        <v>0</v>
      </c>
      <c r="C36" s="9"/>
      <c r="D36" s="26" t="s">
        <v>14</v>
      </c>
      <c r="E36" s="27">
        <f>E34-E35</f>
        <v>107963.11</v>
      </c>
    </row>
    <row r="37" spans="2:5" s="6" customFormat="1" ht="14.25" thickTop="1">
      <c r="B37" s="5"/>
      <c r="C37" s="5"/>
      <c r="E37" s="5"/>
    </row>
    <row r="38" spans="1:5" s="6" customFormat="1" ht="13.5">
      <c r="A38" s="28" t="s">
        <v>10</v>
      </c>
      <c r="B38" s="5"/>
      <c r="C38" s="5"/>
      <c r="E38" s="5"/>
    </row>
    <row r="39" spans="2:3" s="6" customFormat="1" ht="13.5">
      <c r="B39" s="5"/>
      <c r="C39" s="5"/>
    </row>
    <row r="40" spans="1:5" s="6" customFormat="1" ht="13.5">
      <c r="A40" s="11"/>
      <c r="B40" s="12"/>
      <c r="C40" s="12"/>
      <c r="D40" s="13"/>
      <c r="E40" s="13"/>
    </row>
    <row r="41" spans="1:5" s="6" customFormat="1" ht="13.5">
      <c r="A41" s="11"/>
      <c r="B41" s="14"/>
      <c r="C41" s="12"/>
      <c r="D41" s="13"/>
      <c r="E41" s="13"/>
    </row>
    <row r="42" spans="1:5" s="6" customFormat="1" ht="13.5">
      <c r="A42" s="16" t="s">
        <v>15</v>
      </c>
      <c r="B42" s="9" t="s">
        <v>15</v>
      </c>
      <c r="C42" s="12"/>
      <c r="D42" s="28" t="s">
        <v>13</v>
      </c>
      <c r="E42" s="13"/>
    </row>
    <row r="43" spans="1:5" s="6" customFormat="1" ht="13.5">
      <c r="A43" s="13"/>
      <c r="B43" s="12"/>
      <c r="C43" s="12"/>
      <c r="D43" s="13"/>
      <c r="E43" s="13"/>
    </row>
    <row r="44" spans="1:5" s="6" customFormat="1" ht="13.5">
      <c r="A44" s="13"/>
      <c r="B44" s="12"/>
      <c r="C44" s="12"/>
      <c r="D44" s="13"/>
      <c r="E44" s="13"/>
    </row>
    <row r="45" spans="1:5" s="6" customFormat="1" ht="13.5">
      <c r="A45" s="33"/>
      <c r="B45" s="28"/>
      <c r="C45" s="12"/>
      <c r="D45" s="13"/>
      <c r="E45" s="13"/>
    </row>
    <row r="46" spans="1:5" s="6" customFormat="1" ht="13.5">
      <c r="A46" s="28"/>
      <c r="B46" s="28"/>
      <c r="C46" s="12"/>
      <c r="D46" s="13"/>
      <c r="E46" s="13"/>
    </row>
    <row r="47" spans="1:5" s="6" customFormat="1" ht="13.5">
      <c r="A47" s="28"/>
      <c r="B47" s="28"/>
      <c r="C47" s="12"/>
      <c r="D47" s="13"/>
      <c r="E47" s="13"/>
    </row>
    <row r="48" spans="1:5" s="6" customFormat="1" ht="13.5">
      <c r="A48" s="28"/>
      <c r="B48" s="28"/>
      <c r="C48" s="12"/>
      <c r="D48" s="13"/>
      <c r="E48" s="13"/>
    </row>
    <row r="49" spans="1:5" s="6" customFormat="1" ht="13.5">
      <c r="A49" s="13"/>
      <c r="B49" s="12"/>
      <c r="C49" s="12"/>
      <c r="D49" s="13"/>
      <c r="E49" s="13"/>
    </row>
    <row r="50" spans="1:5" s="6" customFormat="1" ht="13.5">
      <c r="A50" s="13"/>
      <c r="B50" s="12"/>
      <c r="C50" s="12"/>
      <c r="D50" s="13"/>
      <c r="E50" s="13"/>
    </row>
    <row r="51" spans="1:5" s="6" customFormat="1" ht="13.5">
      <c r="A51" s="13"/>
      <c r="B51" s="12"/>
      <c r="C51" s="12"/>
      <c r="D51" s="13"/>
      <c r="E51" s="13"/>
    </row>
    <row r="52" spans="1:5" s="6" customFormat="1" ht="13.5">
      <c r="A52" s="13"/>
      <c r="B52" s="12"/>
      <c r="C52" s="12"/>
      <c r="D52" s="13"/>
      <c r="E52" s="13"/>
    </row>
    <row r="53" spans="1:5" s="6" customFormat="1" ht="13.5">
      <c r="A53" s="13"/>
      <c r="B53" s="12"/>
      <c r="C53" s="12"/>
      <c r="D53" s="13"/>
      <c r="E53" s="12"/>
    </row>
    <row r="54" spans="1:5" s="6" customFormat="1" ht="13.5">
      <c r="A54" s="13"/>
      <c r="B54" s="12"/>
      <c r="C54" s="12"/>
      <c r="D54" s="13"/>
      <c r="E54" s="12"/>
    </row>
    <row r="55" spans="1:5" s="6" customFormat="1" ht="13.5">
      <c r="A55" s="13"/>
      <c r="B55" s="12"/>
      <c r="C55" s="12"/>
      <c r="D55" s="13"/>
      <c r="E55" s="12"/>
    </row>
    <row r="56" spans="2:3" s="6" customFormat="1" ht="13.5">
      <c r="B56" s="5"/>
      <c r="C56" s="5"/>
    </row>
    <row r="57" spans="2:3" s="6" customFormat="1" ht="13.5">
      <c r="B57" s="5"/>
      <c r="C57" s="5"/>
    </row>
    <row r="58" spans="2:3" s="6" customFormat="1" ht="13.5">
      <c r="B58" s="5"/>
      <c r="C58" s="5"/>
    </row>
    <row r="59" spans="2:3" s="6" customFormat="1" ht="13.5">
      <c r="B59" s="5"/>
      <c r="C59" s="5"/>
    </row>
    <row r="60" spans="2:3" s="6" customFormat="1" ht="13.5">
      <c r="B60" s="5"/>
      <c r="C60" s="5"/>
    </row>
  </sheetData>
  <sheetProtection/>
  <printOptions/>
  <pageMargins left="0.26" right="0.26" top="0.76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Boge</dc:creator>
  <cp:keywords/>
  <dc:description/>
  <cp:lastModifiedBy>Olivier Alexandre Mueller</cp:lastModifiedBy>
  <cp:lastPrinted>2017-04-02T08:58:07Z</cp:lastPrinted>
  <dcterms:created xsi:type="dcterms:W3CDTF">2003-11-14T15:20:25Z</dcterms:created>
  <dcterms:modified xsi:type="dcterms:W3CDTF">2018-04-03T21:16:21Z</dcterms:modified>
  <cp:category/>
  <cp:version/>
  <cp:contentType/>
  <cp:contentStatus/>
</cp:coreProperties>
</file>